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90" windowHeight="11010" activeTab="1"/>
  </bookViews>
  <sheets>
    <sheet name="ИП №1" sheetId="1" r:id="rId1"/>
    <sheet name="ИП №2" sheetId="2" r:id="rId2"/>
  </sheets>
  <externalReferences>
    <externalReference r:id="rId5"/>
  </externalReferences>
  <definedNames>
    <definedName name="org">'[1]Титульный'!$F$17</definedName>
    <definedName name="source_of_funding">'[1]TEHSHEET'!$P$2:$P$13</definedName>
  </definedNames>
  <calcPr fullCalcOnLoad="1"/>
</workbook>
</file>

<file path=xl/sharedStrings.xml><?xml version="1.0" encoding="utf-8"?>
<sst xmlns="http://schemas.openxmlformats.org/spreadsheetml/2006/main" count="112" uniqueCount="60">
  <si>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</si>
  <si>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</si>
  <si>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</si>
  <si>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</si>
  <si>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</si>
  <si>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</si>
  <si>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</si>
  <si>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</si>
  <si>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</si>
  <si>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Источник финансирования</t>
  </si>
  <si>
    <t xml:space="preserve">реализации инвестиционной программы </t>
  </si>
  <si>
    <t xml:space="preserve">Показатели эффективности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</si>
  <si>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</si>
  <si>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</si>
  <si>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</si>
  <si>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</si>
  <si>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</si>
  <si>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</si>
  <si>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</si>
  <si>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</si>
  <si>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</si>
  <si>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</si>
  <si>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</si>
  <si>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</si>
  <si>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2.9. Информация об инвестиционных программах и отчетах об их реализации</t>
  </si>
  <si>
    <t>Развитие коммунальной инфраструктуры в части систем водоснабжения, водоотведения, очистки природных и сточных вод ОАО "ПО"Севмаш" на территории Северодвинска на 2010-2015 годы</t>
  </si>
  <si>
    <t>Развитие систем водоснабжения, водоотведения, очистки природных и сточных вод, уменьшение техногенного воздействия на среду обитания</t>
  </si>
  <si>
    <t>2010-2015 гг.</t>
  </si>
  <si>
    <t>утверждена Решением  Городского Совета Депутатов  МО "Северодвинск" от 25.02.2010 №15</t>
  </si>
  <si>
    <t>Администрация МО "Северодвинск"</t>
  </si>
  <si>
    <t>-</t>
  </si>
  <si>
    <t>Итого</t>
  </si>
  <si>
    <t>Плата за подключение</t>
  </si>
  <si>
    <t>Уровень потерь, %</t>
  </si>
  <si>
    <t>Мутность</t>
  </si>
  <si>
    <t>Цветность</t>
  </si>
  <si>
    <t>Содержание алюминия</t>
  </si>
  <si>
    <t>Окисляемость</t>
  </si>
  <si>
    <t xml:space="preserve"> 1,5 (2) мг/дм3</t>
  </si>
  <si>
    <t>20 (35) град.</t>
  </si>
  <si>
    <t>0,5 мг/дм3</t>
  </si>
  <si>
    <t>5 мг/дм3</t>
  </si>
  <si>
    <t>Средства предприятия</t>
  </si>
  <si>
    <t xml:space="preserve">4 </t>
  </si>
  <si>
    <t>Потребность в финансовых средствах на 2014 год, тыс. руб.</t>
  </si>
  <si>
    <t>Средства предприятия (12985 тыс. руб.); Плата за подключение (18000 тыс. руб.)</t>
  </si>
  <si>
    <t>1.1.Строительно-монтажные работы по устройству физической защиты плотины на озере Солозеро (новое строительство)</t>
  </si>
  <si>
    <t>1.2.Строительство комплекса по переработке осадков промывных вод ВОС-1</t>
  </si>
  <si>
    <t>1.3.Строительство нового и перекладка  существующего водопровода в юго-западном районе  города</t>
  </si>
  <si>
    <t xml:space="preserve">1.4. Перекладка водовода 2Д=730мм от ВОС-2 до камеры №54 по Объездной дороге. (Общая протяженность- 6268п.м. Материал - сталь. Износ сетей - 60%.Рабочее состояние сетей связано с обеспечением водой ТЭЦ-2)
</t>
  </si>
  <si>
    <t>1.6.Модернизация ветхих водопроводных сетей   в местах точечной застройки города Ду 100-300мм    L=2 км в год</t>
  </si>
  <si>
    <t>1.7.Модернизация систем реагентной обработки речной воды на ВОС-1 и ВОС-2</t>
  </si>
  <si>
    <t>"По приведению качества питьевой воды в г. Северодвинске в соответствие с установленными требованиями СанПиН 2.1.4.1074-01  на 2014-2018 годы"</t>
  </si>
  <si>
    <t>утверждена Распоряжением Министерства ТЭК и ЖКХ (АО) от 23.12.2013 г. №590-р</t>
  </si>
  <si>
    <t xml:space="preserve">Министерство ТЭК и ЖКХ (АО) </t>
  </si>
  <si>
    <t>2014-2018 гг.</t>
  </si>
  <si>
    <t>Реконструкция систем реагентной обработки речной воды водоочистных сооружений ВОС-2 и ВОС-1</t>
  </si>
  <si>
    <t>Тарифы на услуги водоснабжения и водоотведения (прибыль и амортизация)</t>
  </si>
  <si>
    <t>1.5.Строительство  нового   водопровода Ду=150-200мм  вновь строящегося  квартала  №25. Протяжённость Д=150мм - 610п.м.; Д=200мм - 275п.м.  Материал-чугун. Имеется проект застройки квартала № 25 без учета перекладки магистральных сетей. Застройка квартала невозможна без обеспечения его новыми коммунальными сетями</t>
  </si>
  <si>
    <t xml:space="preserve">1.4.Перекладка водовода 2Д=730мм от ВОС-2 до камеры №54 по Объездной дороге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</si>
</sst>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0"/>
    <numFmt numFmtId="171" formatCode="0.000"/>
    <numFmt numFmtId="172" formatCode="#,##0.000"/>
    <numFmt numFmtId="173" formatCode="0.0"/>
  </numFmts>
  <fonts count="40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56" applyFont="1" applyBorder="1" applyAlignment="1">
      <alignment vertical="center" wrapText="1"/>
      <protection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2" xfId="55" applyFont="1" applyFill="1" applyBorder="1" applyAlignment="1" applyProtection="1">
      <alignment vertical="center" wrapText="1"/>
      <protection/>
    </xf>
    <xf numFmtId="164" fontId="1" fillId="0" borderId="13" xfId="60" applyNumberFormat="1" applyFont="1" applyBorder="1" applyAlignment="1">
      <alignment horizontal="center" vertical="center" wrapText="1"/>
    </xf>
    <xf numFmtId="164" fontId="1" fillId="0" borderId="12" xfId="6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horizontal="left"/>
    </xf>
    <xf numFmtId="172" fontId="1" fillId="0" borderId="13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6" xfId="56" applyFont="1" applyBorder="1" applyAlignment="1">
      <alignment horizontal="left" vertical="center" wrapText="1"/>
      <protection/>
    </xf>
    <xf numFmtId="0" fontId="1" fillId="0" borderId="17" xfId="56" applyFont="1" applyBorder="1" applyAlignment="1">
      <alignment horizontal="left" vertical="center" wrapText="1"/>
      <protection/>
    </xf>
    <xf numFmtId="0" fontId="1" fillId="0" borderId="18" xfId="56" applyFont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3" fontId="1" fillId="0" borderId="19" xfId="56" applyNumberFormat="1" applyFont="1" applyBorder="1" applyAlignment="1">
      <alignment horizontal="center" vertical="center" wrapText="1"/>
      <protection/>
    </xf>
    <xf numFmtId="3" fontId="3" fillId="0" borderId="12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_Калькуляция воды" xfId="55"/>
    <cellStyle name="Обычный_Книга1 (version 1)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lovskayaLA\Desktop\JKH.OPEN.INFO.BALANCE.HVS(v6.0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ОАО "ПО"Севмаш"</v>
          </cell>
        </row>
      </sheetData>
      <sheetData sheetId="14">
        <row r="2">
          <cell r="P2" t="str">
            <v>кредиты банков</v>
          </cell>
        </row>
        <row r="3">
          <cell r="P3" t="str">
            <v>кредиты иностранных банков</v>
          </cell>
        </row>
        <row r="4">
          <cell r="P4" t="str">
            <v>заемные ср-ва др. организаций</v>
          </cell>
        </row>
        <row r="5">
          <cell r="P5" t="str">
            <v>федеральный бюджет</v>
          </cell>
        </row>
        <row r="6"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P13" t="str">
            <v>прочие средства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8"/>
  <sheetViews>
    <sheetView zoomScale="70" zoomScaleNormal="70" zoomScalePageLayoutView="0" workbookViewId="0" topLeftCell="A26">
      <selection activeCell="B2" sqref="B2:E42"/>
    </sheetView>
  </sheetViews>
  <sheetFormatPr defaultColWidth="9.00390625" defaultRowHeight="12.75"/>
  <cols>
    <col min="1" max="1" width="14.00390625" style="0" customWidth="1"/>
    <col min="2" max="2" width="67.625" style="0" customWidth="1"/>
    <col min="3" max="3" width="56.625" style="0" customWidth="1"/>
    <col min="4" max="4" width="26.625" style="0" customWidth="1"/>
    <col min="5" max="5" width="31.00390625" style="0" customWidth="1"/>
    <col min="18" max="18" width="21.125" style="0" customWidth="1"/>
  </cols>
  <sheetData>
    <row r="2" spans="2:5" ht="18" customHeight="1">
      <c r="B2" s="9" t="s">
        <v>24</v>
      </c>
      <c r="C2" s="9"/>
      <c r="D2" s="9"/>
      <c r="E2" s="9"/>
    </row>
    <row r="4" spans="2:5" ht="77.25" customHeight="1">
      <c r="B4" s="3" t="s">
        <v>0</v>
      </c>
      <c r="C4" s="5" t="s">
        <v>25</v>
      </c>
      <c r="D4" s="10"/>
      <c r="E4" s="6"/>
    </row>
    <row r="5" spans="2:5" ht="66" customHeight="1">
      <c r="B5" s="3" t="s">
        <v>1</v>
      </c>
      <c r="C5" s="5" t="s">
        <v>28</v>
      </c>
      <c r="D5" s="6"/>
      <c r="E5" s="6"/>
    </row>
    <row r="6" spans="2:5" ht="60" customHeight="1">
      <c r="B6" s="3" t="s">
        <v>2</v>
      </c>
      <c r="C6" s="5" t="s">
        <v>26</v>
      </c>
      <c r="D6" s="6"/>
      <c r="E6" s="6"/>
    </row>
    <row r="7" spans="2:5" ht="69" customHeight="1">
      <c r="B7" s="3" t="s">
        <v>3</v>
      </c>
      <c r="C7" s="5" t="s">
        <v>29</v>
      </c>
      <c r="D7" s="6"/>
      <c r="E7" s="6"/>
    </row>
    <row r="8" spans="2:5" ht="60.75" customHeight="1">
      <c r="B8" s="3" t="s">
        <v>4</v>
      </c>
      <c r="C8" s="5" t="s">
        <v>29</v>
      </c>
      <c r="D8" s="6"/>
      <c r="E8" s="6"/>
    </row>
    <row r="9" spans="2:5" ht="44.25" customHeight="1">
      <c r="B9" s="3" t="s">
        <v>5</v>
      </c>
      <c r="C9" s="5" t="s">
        <v>27</v>
      </c>
      <c r="D9" s="6"/>
      <c r="E9" s="6"/>
    </row>
    <row r="10" spans="2:5" ht="15" customHeight="1">
      <c r="B10" s="1"/>
      <c r="C10" s="1"/>
      <c r="D10" s="1"/>
      <c r="E10" s="1"/>
    </row>
    <row r="11" spans="2:5" ht="15" customHeight="1">
      <c r="B11" s="30" t="s">
        <v>6</v>
      </c>
      <c r="C11" s="30"/>
      <c r="D11" s="30"/>
      <c r="E11" s="30"/>
    </row>
    <row r="12" spans="2:5" ht="15" customHeight="1">
      <c r="B12" s="30" t="s">
        <v>7</v>
      </c>
      <c r="C12" s="30"/>
      <c r="D12" s="30"/>
      <c r="E12" s="30"/>
    </row>
    <row r="13" spans="2:5" ht="15" customHeight="1">
      <c r="B13" s="1"/>
      <c r="C13" s="1"/>
      <c r="D13" s="1"/>
      <c r="E13" s="1"/>
    </row>
    <row r="14" spans="2:5" ht="40.5" customHeight="1">
      <c r="B14" s="7" t="s">
        <v>8</v>
      </c>
      <c r="C14" s="2" t="s">
        <v>44</v>
      </c>
      <c r="D14" s="5" t="s">
        <v>9</v>
      </c>
      <c r="E14" s="10"/>
    </row>
    <row r="15" spans="2:5" ht="52.5" customHeight="1">
      <c r="B15" s="12" t="s">
        <v>46</v>
      </c>
      <c r="C15" s="42">
        <v>7000</v>
      </c>
      <c r="D15" s="11" t="s">
        <v>32</v>
      </c>
      <c r="E15" s="10"/>
    </row>
    <row r="16" spans="2:5" ht="40.5" customHeight="1">
      <c r="B16" s="12" t="s">
        <v>47</v>
      </c>
      <c r="C16" s="42">
        <v>74000</v>
      </c>
      <c r="D16" s="11" t="s">
        <v>32</v>
      </c>
      <c r="E16" s="10"/>
    </row>
    <row r="17" spans="2:5" ht="40.5" customHeight="1">
      <c r="B17" s="12" t="s">
        <v>48</v>
      </c>
      <c r="C17" s="42">
        <v>10000</v>
      </c>
      <c r="D17" s="11" t="s">
        <v>32</v>
      </c>
      <c r="E17" s="10"/>
    </row>
    <row r="18" spans="2:5" ht="78" customHeight="1">
      <c r="B18" s="12" t="s">
        <v>49</v>
      </c>
      <c r="C18" s="42">
        <v>30985</v>
      </c>
      <c r="D18" s="11" t="s">
        <v>45</v>
      </c>
      <c r="E18" s="10"/>
    </row>
    <row r="19" spans="2:5" ht="118.5" customHeight="1">
      <c r="B19" s="12" t="s">
        <v>58</v>
      </c>
      <c r="C19" s="42">
        <v>0</v>
      </c>
      <c r="D19" s="11" t="s">
        <v>30</v>
      </c>
      <c r="E19" s="10"/>
    </row>
    <row r="20" spans="2:5" ht="56.25" customHeight="1">
      <c r="B20" s="12" t="s">
        <v>50</v>
      </c>
      <c r="C20" s="42">
        <v>35000</v>
      </c>
      <c r="D20" s="11" t="s">
        <v>32</v>
      </c>
      <c r="E20" s="10"/>
    </row>
    <row r="21" spans="2:5" ht="39.75" customHeight="1">
      <c r="B21" s="12" t="s">
        <v>51</v>
      </c>
      <c r="C21" s="42">
        <v>45000</v>
      </c>
      <c r="D21" s="11" t="s">
        <v>32</v>
      </c>
      <c r="E21" s="24"/>
    </row>
    <row r="22" spans="2:5" ht="27.75" customHeight="1">
      <c r="B22" s="14" t="s">
        <v>31</v>
      </c>
      <c r="C22" s="43">
        <f>SUM(C15:C21)</f>
        <v>201985</v>
      </c>
      <c r="D22" s="13"/>
      <c r="E22" s="25"/>
    </row>
    <row r="23" spans="2:5" ht="27.75" customHeight="1">
      <c r="B23" s="20"/>
      <c r="C23" s="21"/>
      <c r="D23" s="1"/>
      <c r="E23" s="1"/>
    </row>
    <row r="24" spans="2:5" ht="15" customHeight="1">
      <c r="B24" s="30" t="s">
        <v>11</v>
      </c>
      <c r="C24" s="30"/>
      <c r="D24" s="30"/>
      <c r="E24" s="30"/>
    </row>
    <row r="25" spans="2:5" ht="15" customHeight="1">
      <c r="B25" s="30" t="s">
        <v>10</v>
      </c>
      <c r="C25" s="30"/>
      <c r="D25" s="30"/>
      <c r="E25" s="30"/>
    </row>
    <row r="26" spans="2:5" ht="15" customHeight="1">
      <c r="B26" s="1"/>
      <c r="C26" s="1"/>
      <c r="D26" s="1"/>
      <c r="E26" s="1"/>
    </row>
    <row r="27" spans="2:5" ht="83.25" customHeight="1">
      <c r="B27" s="4" t="s">
        <v>12</v>
      </c>
      <c r="C27" s="4" t="s">
        <v>13</v>
      </c>
      <c r="D27" s="4" t="s">
        <v>14</v>
      </c>
      <c r="E27" s="5" t="s">
        <v>15</v>
      </c>
    </row>
    <row r="28" spans="2:5" ht="47.25" customHeight="1">
      <c r="B28" s="12" t="s">
        <v>59</v>
      </c>
      <c r="C28" s="15" t="s">
        <v>33</v>
      </c>
      <c r="D28" s="16">
        <v>0.2</v>
      </c>
      <c r="E28" s="17">
        <v>0.223</v>
      </c>
    </row>
    <row r="29" spans="2:5" ht="32.25" customHeight="1">
      <c r="B29" s="32" t="s">
        <v>51</v>
      </c>
      <c r="C29" s="15" t="s">
        <v>34</v>
      </c>
      <c r="D29" s="19" t="s">
        <v>38</v>
      </c>
      <c r="E29" s="5">
        <v>1.6</v>
      </c>
    </row>
    <row r="30" spans="2:5" ht="24.75" customHeight="1">
      <c r="B30" s="33"/>
      <c r="C30" s="18" t="s">
        <v>35</v>
      </c>
      <c r="D30" s="19" t="s">
        <v>39</v>
      </c>
      <c r="E30" s="5">
        <v>7</v>
      </c>
    </row>
    <row r="31" spans="2:5" ht="27.75" customHeight="1">
      <c r="B31" s="33"/>
      <c r="C31" s="18" t="s">
        <v>36</v>
      </c>
      <c r="D31" s="19" t="s">
        <v>40</v>
      </c>
      <c r="E31" s="5">
        <v>1.02</v>
      </c>
    </row>
    <row r="32" spans="2:5" ht="30" customHeight="1">
      <c r="B32" s="34"/>
      <c r="C32" s="18" t="s">
        <v>37</v>
      </c>
      <c r="D32" s="19" t="s">
        <v>41</v>
      </c>
      <c r="E32" s="27">
        <v>5</v>
      </c>
    </row>
    <row r="33" spans="2:5" ht="15" customHeight="1">
      <c r="B33" s="1"/>
      <c r="C33" s="1"/>
      <c r="D33" s="1"/>
      <c r="E33" s="1"/>
    </row>
    <row r="34" spans="2:5" ht="24" customHeight="1">
      <c r="B34" s="30" t="s">
        <v>16</v>
      </c>
      <c r="C34" s="30"/>
      <c r="D34" s="30"/>
      <c r="E34" s="30"/>
    </row>
    <row r="35" spans="2:5" ht="15" customHeight="1">
      <c r="B35" s="1"/>
      <c r="C35" s="1"/>
      <c r="D35" s="1"/>
      <c r="E35" s="1"/>
    </row>
    <row r="36" spans="2:5" ht="108" customHeight="1">
      <c r="B36" s="4" t="s">
        <v>17</v>
      </c>
      <c r="C36" s="5" t="s">
        <v>18</v>
      </c>
      <c r="D36" s="5" t="s">
        <v>19</v>
      </c>
      <c r="E36" s="5" t="s">
        <v>20</v>
      </c>
    </row>
    <row r="37" spans="2:5" ht="48.75" customHeight="1">
      <c r="B37" s="22" t="s">
        <v>43</v>
      </c>
      <c r="C37" s="12" t="s">
        <v>59</v>
      </c>
      <c r="D37" s="26">
        <f>8051460/1000</f>
        <v>8051.46</v>
      </c>
      <c r="E37" s="23" t="s">
        <v>42</v>
      </c>
    </row>
    <row r="38" spans="2:5" ht="15" customHeight="1">
      <c r="B38" s="1"/>
      <c r="C38" s="1"/>
      <c r="D38" s="1"/>
      <c r="E38" s="1"/>
    </row>
    <row r="39" spans="2:5" ht="20.25" customHeight="1">
      <c r="B39" s="31" t="s">
        <v>21</v>
      </c>
      <c r="C39" s="31"/>
      <c r="D39" s="31"/>
      <c r="E39" s="31"/>
    </row>
    <row r="40" spans="2:5" ht="15" customHeight="1">
      <c r="B40" s="1"/>
      <c r="C40" s="1"/>
      <c r="D40" s="1"/>
      <c r="E40" s="1"/>
    </row>
    <row r="41" spans="2:5" ht="22.5" customHeight="1">
      <c r="B41" s="5" t="s">
        <v>22</v>
      </c>
      <c r="C41" s="28" t="s">
        <v>23</v>
      </c>
      <c r="D41" s="28"/>
      <c r="E41" s="28"/>
    </row>
    <row r="42" spans="2:5" ht="24.75" customHeight="1">
      <c r="B42" s="8" t="s">
        <v>30</v>
      </c>
      <c r="C42" s="29" t="s">
        <v>30</v>
      </c>
      <c r="D42" s="29"/>
      <c r="E42" s="29"/>
    </row>
    <row r="43" spans="2:5" ht="15" customHeight="1">
      <c r="B43" s="1"/>
      <c r="C43" s="1"/>
      <c r="D43" s="1"/>
      <c r="E43" s="1"/>
    </row>
    <row r="44" spans="2:5" ht="15" customHeight="1">
      <c r="B44" s="1"/>
      <c r="C44" s="1"/>
      <c r="D44" s="1"/>
      <c r="E44" s="1"/>
    </row>
    <row r="45" spans="2:5" ht="15" customHeight="1">
      <c r="B45" s="1"/>
      <c r="C45" s="1"/>
      <c r="D45" s="1"/>
      <c r="E45" s="1"/>
    </row>
    <row r="46" spans="2:5" ht="15" customHeight="1">
      <c r="B46" s="1"/>
      <c r="C46" s="1"/>
      <c r="D46" s="1"/>
      <c r="E46" s="1"/>
    </row>
    <row r="47" spans="2:5" ht="15" customHeight="1">
      <c r="B47" s="1"/>
      <c r="C47" s="1"/>
      <c r="D47" s="1"/>
      <c r="E47" s="1"/>
    </row>
    <row r="48" spans="2:5" ht="15" customHeight="1">
      <c r="B48" s="1"/>
      <c r="C48" s="1"/>
      <c r="D48" s="1"/>
      <c r="E48" s="1"/>
    </row>
  </sheetData>
  <sheetProtection/>
  <mergeCells count="9">
    <mergeCell ref="C41:E41"/>
    <mergeCell ref="C42:E42"/>
    <mergeCell ref="B11:E11"/>
    <mergeCell ref="B12:E12"/>
    <mergeCell ref="B24:E24"/>
    <mergeCell ref="B25:E25"/>
    <mergeCell ref="B34:E34"/>
    <mergeCell ref="B39:E39"/>
    <mergeCell ref="B29:B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4"/>
  <sheetViews>
    <sheetView tabSelected="1" zoomScale="70" zoomScaleNormal="70" zoomScalePageLayoutView="0" workbookViewId="0" topLeftCell="A21">
      <selection activeCell="B2" sqref="B2:E38"/>
    </sheetView>
  </sheetViews>
  <sheetFormatPr defaultColWidth="9.00390625" defaultRowHeight="12.75"/>
  <cols>
    <col min="1" max="1" width="14.00390625" style="0" customWidth="1"/>
    <col min="2" max="2" width="67.625" style="0" customWidth="1"/>
    <col min="3" max="3" width="56.625" style="0" customWidth="1"/>
    <col min="4" max="4" width="29.875" style="0" customWidth="1"/>
    <col min="5" max="5" width="31.00390625" style="0" customWidth="1"/>
    <col min="18" max="18" width="21.125" style="0" customWidth="1"/>
  </cols>
  <sheetData>
    <row r="2" spans="2:5" ht="18" customHeight="1">
      <c r="B2" s="9" t="s">
        <v>24</v>
      </c>
      <c r="C2" s="9"/>
      <c r="D2" s="9"/>
      <c r="E2" s="9"/>
    </row>
    <row r="4" spans="2:5" ht="77.25" customHeight="1">
      <c r="B4" s="3" t="s">
        <v>0</v>
      </c>
      <c r="C4" s="5" t="s">
        <v>52</v>
      </c>
      <c r="D4" s="10"/>
      <c r="E4" s="6"/>
    </row>
    <row r="5" spans="2:5" ht="66" customHeight="1">
      <c r="B5" s="3" t="s">
        <v>1</v>
      </c>
      <c r="C5" s="5" t="s">
        <v>53</v>
      </c>
      <c r="D5" s="6"/>
      <c r="E5" s="6"/>
    </row>
    <row r="6" spans="2:5" ht="60" customHeight="1">
      <c r="B6" s="3" t="s">
        <v>2</v>
      </c>
      <c r="C6" s="5" t="s">
        <v>26</v>
      </c>
      <c r="D6" s="6"/>
      <c r="E6" s="6"/>
    </row>
    <row r="7" spans="2:5" ht="69" customHeight="1">
      <c r="B7" s="3" t="s">
        <v>3</v>
      </c>
      <c r="C7" s="5" t="s">
        <v>54</v>
      </c>
      <c r="D7" s="6"/>
      <c r="E7" s="6"/>
    </row>
    <row r="8" spans="2:5" ht="60.75" customHeight="1">
      <c r="B8" s="3" t="s">
        <v>4</v>
      </c>
      <c r="C8" s="5" t="s">
        <v>29</v>
      </c>
      <c r="D8" s="6"/>
      <c r="E8" s="6"/>
    </row>
    <row r="9" spans="2:5" ht="44.25" customHeight="1">
      <c r="B9" s="3" t="s">
        <v>5</v>
      </c>
      <c r="C9" s="5" t="s">
        <v>55</v>
      </c>
      <c r="D9" s="6"/>
      <c r="E9" s="6"/>
    </row>
    <row r="10" spans="2:5" ht="15" customHeight="1">
      <c r="B10" s="1"/>
      <c r="C10" s="1"/>
      <c r="D10" s="1"/>
      <c r="E10" s="1"/>
    </row>
    <row r="11" spans="2:5" ht="15" customHeight="1">
      <c r="B11" s="30" t="s">
        <v>6</v>
      </c>
      <c r="C11" s="30"/>
      <c r="D11" s="30"/>
      <c r="E11" s="30"/>
    </row>
    <row r="12" spans="2:5" ht="15" customHeight="1">
      <c r="B12" s="30" t="s">
        <v>7</v>
      </c>
      <c r="C12" s="30"/>
      <c r="D12" s="30"/>
      <c r="E12" s="30"/>
    </row>
    <row r="13" spans="2:5" ht="15" customHeight="1">
      <c r="B13" s="1"/>
      <c r="C13" s="1"/>
      <c r="D13" s="1"/>
      <c r="E13" s="1"/>
    </row>
    <row r="14" spans="2:5" ht="40.5" customHeight="1">
      <c r="B14" s="7" t="s">
        <v>8</v>
      </c>
      <c r="C14" s="2" t="s">
        <v>44</v>
      </c>
      <c r="D14" s="5" t="s">
        <v>9</v>
      </c>
      <c r="E14" s="10"/>
    </row>
    <row r="15" spans="2:5" ht="82.5" customHeight="1">
      <c r="B15" s="12" t="s">
        <v>56</v>
      </c>
      <c r="C15" s="42">
        <v>67300</v>
      </c>
      <c r="D15" s="11" t="s">
        <v>57</v>
      </c>
      <c r="E15" s="10"/>
    </row>
    <row r="16" spans="2:5" ht="27.75" customHeight="1">
      <c r="B16" s="20"/>
      <c r="C16" s="21"/>
      <c r="D16" s="1"/>
      <c r="E16" s="1"/>
    </row>
    <row r="17" spans="2:5" ht="15" customHeight="1">
      <c r="B17" s="30" t="s">
        <v>11</v>
      </c>
      <c r="C17" s="30"/>
      <c r="D17" s="30"/>
      <c r="E17" s="30"/>
    </row>
    <row r="18" spans="2:5" ht="15" customHeight="1">
      <c r="B18" s="30" t="s">
        <v>10</v>
      </c>
      <c r="C18" s="30"/>
      <c r="D18" s="30"/>
      <c r="E18" s="30"/>
    </row>
    <row r="19" spans="2:5" ht="15" customHeight="1">
      <c r="B19" s="1"/>
      <c r="C19" s="1"/>
      <c r="D19" s="1"/>
      <c r="E19" s="1"/>
    </row>
    <row r="20" spans="2:5" ht="83.25" customHeight="1">
      <c r="B20" s="4" t="s">
        <v>12</v>
      </c>
      <c r="C20" s="4" t="s">
        <v>13</v>
      </c>
      <c r="D20" s="4" t="s">
        <v>14</v>
      </c>
      <c r="E20" s="5" t="s">
        <v>15</v>
      </c>
    </row>
    <row r="21" spans="2:5" ht="32.25" customHeight="1">
      <c r="B21" s="32" t="s">
        <v>56</v>
      </c>
      <c r="C21" s="15" t="s">
        <v>34</v>
      </c>
      <c r="D21" s="19" t="s">
        <v>38</v>
      </c>
      <c r="E21" s="5">
        <v>1.6</v>
      </c>
    </row>
    <row r="22" spans="2:5" ht="24.75" customHeight="1">
      <c r="B22" s="33"/>
      <c r="C22" s="18" t="s">
        <v>35</v>
      </c>
      <c r="D22" s="19" t="s">
        <v>39</v>
      </c>
      <c r="E22" s="5">
        <v>7</v>
      </c>
    </row>
    <row r="23" spans="2:5" ht="27.75" customHeight="1">
      <c r="B23" s="33"/>
      <c r="C23" s="18" t="s">
        <v>36</v>
      </c>
      <c r="D23" s="19" t="s">
        <v>40</v>
      </c>
      <c r="E23" s="5">
        <v>1.02</v>
      </c>
    </row>
    <row r="24" spans="2:5" ht="30" customHeight="1">
      <c r="B24" s="34"/>
      <c r="C24" s="18" t="s">
        <v>37</v>
      </c>
      <c r="D24" s="19" t="s">
        <v>41</v>
      </c>
      <c r="E24" s="27">
        <v>5</v>
      </c>
    </row>
    <row r="25" spans="2:5" ht="15" customHeight="1">
      <c r="B25" s="1"/>
      <c r="C25" s="1"/>
      <c r="D25" s="1"/>
      <c r="E25" s="1"/>
    </row>
    <row r="26" spans="2:5" ht="24" customHeight="1">
      <c r="B26" s="30" t="s">
        <v>16</v>
      </c>
      <c r="C26" s="30"/>
      <c r="D26" s="30"/>
      <c r="E26" s="30"/>
    </row>
    <row r="27" spans="2:5" ht="15" customHeight="1">
      <c r="B27" s="1"/>
      <c r="C27" s="1"/>
      <c r="D27" s="1"/>
      <c r="E27" s="1"/>
    </row>
    <row r="28" spans="2:5" ht="108" customHeight="1">
      <c r="B28" s="4" t="s">
        <v>17</v>
      </c>
      <c r="C28" s="5" t="s">
        <v>18</v>
      </c>
      <c r="D28" s="5" t="s">
        <v>19</v>
      </c>
      <c r="E28" s="5" t="s">
        <v>20</v>
      </c>
    </row>
    <row r="29" spans="2:5" ht="32.25" customHeight="1">
      <c r="B29" s="4">
        <v>1</v>
      </c>
      <c r="C29" s="35" t="s">
        <v>56</v>
      </c>
      <c r="D29" s="38">
        <f>41488198/1000</f>
        <v>41488.198</v>
      </c>
      <c r="E29" s="39" t="s">
        <v>57</v>
      </c>
    </row>
    <row r="30" spans="2:5" ht="48.75" customHeight="1">
      <c r="B30" s="4">
        <v>2</v>
      </c>
      <c r="C30" s="36"/>
      <c r="D30" s="38">
        <f>48858130.01/1000</f>
        <v>48858.13001</v>
      </c>
      <c r="E30" s="39"/>
    </row>
    <row r="31" spans="2:5" ht="48.75" customHeight="1">
      <c r="B31" s="4">
        <v>3</v>
      </c>
      <c r="C31" s="36"/>
      <c r="D31" s="38">
        <v>0</v>
      </c>
      <c r="E31" s="39"/>
    </row>
    <row r="32" spans="2:5" ht="48.75" customHeight="1">
      <c r="B32" s="22" t="s">
        <v>43</v>
      </c>
      <c r="C32" s="37"/>
      <c r="D32" s="38">
        <f>49235155.79/1000</f>
        <v>49235.15579</v>
      </c>
      <c r="E32" s="39"/>
    </row>
    <row r="33" spans="2:5" ht="24.75" customHeight="1">
      <c r="B33" s="19" t="s">
        <v>31</v>
      </c>
      <c r="C33" s="13"/>
      <c r="D33" s="40">
        <f>SUM(D29:D32)</f>
        <v>139581.4838</v>
      </c>
      <c r="E33" s="13"/>
    </row>
    <row r="34" spans="2:5" ht="15" customHeight="1">
      <c r="B34" s="1"/>
      <c r="C34" s="1"/>
      <c r="D34" s="1"/>
      <c r="E34" s="1"/>
    </row>
    <row r="35" spans="2:5" ht="20.25" customHeight="1">
      <c r="B35" s="31" t="s">
        <v>21</v>
      </c>
      <c r="C35" s="31"/>
      <c r="D35" s="31"/>
      <c r="E35" s="31"/>
    </row>
    <row r="36" spans="2:5" ht="15" customHeight="1">
      <c r="B36" s="1"/>
      <c r="C36" s="1"/>
      <c r="D36" s="1"/>
      <c r="E36" s="1"/>
    </row>
    <row r="37" spans="2:5" ht="22.5" customHeight="1">
      <c r="B37" s="5" t="s">
        <v>22</v>
      </c>
      <c r="C37" s="28" t="s">
        <v>23</v>
      </c>
      <c r="D37" s="28"/>
      <c r="E37" s="28"/>
    </row>
    <row r="38" spans="2:5" ht="24.75" customHeight="1">
      <c r="B38" s="8" t="s">
        <v>30</v>
      </c>
      <c r="C38" s="29" t="s">
        <v>30</v>
      </c>
      <c r="D38" s="29"/>
      <c r="E38" s="29"/>
    </row>
    <row r="39" spans="2:5" ht="15" customHeight="1">
      <c r="B39" s="1"/>
      <c r="C39" s="1"/>
      <c r="D39" s="1"/>
      <c r="E39" s="1"/>
    </row>
    <row r="40" spans="2:5" ht="15" customHeight="1">
      <c r="B40" s="1"/>
      <c r="C40" s="1"/>
      <c r="D40" s="1"/>
      <c r="E40" s="1"/>
    </row>
    <row r="41" spans="2:5" ht="15" customHeight="1">
      <c r="B41" s="1"/>
      <c r="C41" s="1"/>
      <c r="D41" s="1"/>
      <c r="E41" s="1"/>
    </row>
    <row r="42" spans="2:5" ht="15" customHeight="1">
      <c r="B42" s="1"/>
      <c r="C42" s="1"/>
      <c r="D42" s="1"/>
      <c r="E42" s="1"/>
    </row>
    <row r="43" spans="2:5" ht="15" customHeight="1">
      <c r="B43" s="1"/>
      <c r="C43" s="1"/>
      <c r="D43" s="1"/>
      <c r="E43" s="1"/>
    </row>
    <row r="44" spans="2:5" ht="15" customHeight="1">
      <c r="B44" s="41"/>
      <c r="C44" s="1"/>
      <c r="D44" s="1"/>
      <c r="E44" s="1"/>
    </row>
  </sheetData>
  <sheetProtection/>
  <mergeCells count="11">
    <mergeCell ref="B35:E35"/>
    <mergeCell ref="C37:E37"/>
    <mergeCell ref="C38:E38"/>
    <mergeCell ref="C29:C32"/>
    <mergeCell ref="E29:E32"/>
    <mergeCell ref="B11:E11"/>
    <mergeCell ref="B12:E12"/>
    <mergeCell ref="B17:E17"/>
    <mergeCell ref="B18:E18"/>
    <mergeCell ref="B21:B24"/>
    <mergeCell ref="B26:E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Палинка Любовь Николаевна</cp:lastModifiedBy>
  <cp:lastPrinted>2015-04-03T06:42:54Z</cp:lastPrinted>
  <dcterms:created xsi:type="dcterms:W3CDTF">2011-01-11T10:25:48Z</dcterms:created>
  <dcterms:modified xsi:type="dcterms:W3CDTF">2015-04-03T06:54:26Z</dcterms:modified>
  <cp:category/>
  <cp:version/>
  <cp:contentType/>
  <cp:contentStatus/>
</cp:coreProperties>
</file>